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0" windowWidth="9720" windowHeight="6120" tabRatio="951" activeTab="0"/>
  </bookViews>
  <sheets>
    <sheet name="Январ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<sst xmlns="http://schemas.openxmlformats.org/spreadsheetml/2006/main" count="122" uniqueCount="70">
  <si>
    <t>Сетевая организация</t>
  </si>
  <si>
    <t>№</t>
  </si>
  <si>
    <t>ЗАО "Самарская сетевая компания"</t>
  </si>
  <si>
    <t>Уровень напряжения</t>
  </si>
  <si>
    <t>Площадка</t>
  </si>
  <si>
    <t>ООО "Компания Стрейд"</t>
  </si>
  <si>
    <t>ОАО "МРСК Волги"</t>
  </si>
  <si>
    <t>Революционная, 101</t>
  </si>
  <si>
    <t>СН-2 более 670</t>
  </si>
  <si>
    <t>ВН более 670</t>
  </si>
  <si>
    <t>НН менее 150</t>
  </si>
  <si>
    <t>СН-2 менее 150</t>
  </si>
  <si>
    <t>СН-2 от 150 до 670</t>
  </si>
  <si>
    <t>Ценовая категория</t>
  </si>
  <si>
    <t>3 ценовая (ВН от 670 до 10)</t>
  </si>
  <si>
    <t>ВН от 670 кВт</t>
  </si>
  <si>
    <t>Товарная, 70</t>
  </si>
  <si>
    <t>ООО "Засамарская сетевая компания"</t>
  </si>
  <si>
    <t>Санфировой, 95</t>
  </si>
  <si>
    <t>Товарная, 24</t>
  </si>
  <si>
    <t>Красноармейская, 1</t>
  </si>
  <si>
    <t>Авроры, 150</t>
  </si>
  <si>
    <t>ОАО Филиал "РЭУ Самарский"</t>
  </si>
  <si>
    <t>Алма-Атинская, 29</t>
  </si>
  <si>
    <t>Гаражный проезд, 5</t>
  </si>
  <si>
    <t>Товарная, 56</t>
  </si>
  <si>
    <t>Набережная реки Самара, 1</t>
  </si>
  <si>
    <t>Волжский р-он, с. Рождественно</t>
  </si>
  <si>
    <t>Волжский р-он, с. Подгоры</t>
  </si>
  <si>
    <t>Горького, 78/Пионерская, офисный центр, ТП-2774</t>
  </si>
  <si>
    <t>ул. Аэродромная, 45, ТП-1415</t>
  </si>
  <si>
    <t>ул. Аэродромная, 45, РП-146</t>
  </si>
  <si>
    <t>ул. Революционная,70,ТП-1366</t>
  </si>
  <si>
    <t>ул. Товарная, 5, ТП-3345</t>
  </si>
  <si>
    <t>ул. Ново-Садовая, 349а, ТП-6111</t>
  </si>
  <si>
    <t>ООО "Магазин № 610" проспект Ленина,6</t>
  </si>
  <si>
    <t>Московское шоссе, 153а, автостоянка</t>
  </si>
  <si>
    <t>Московское шоссе, 52, торговые ряды</t>
  </si>
  <si>
    <t>Московское шоссе, 60, торговые ряды</t>
  </si>
  <si>
    <t>ул. Димитрова/Центральная автостоянка</t>
  </si>
  <si>
    <t>Водолей. ул. Зои Космодемьямской/Силина, павильон</t>
  </si>
  <si>
    <t>ул. Зои Космодемьямской/ул. Силина Стоянка ВИС</t>
  </si>
  <si>
    <t>ул. Георгия Димитрова, д.101, к.1, мини-магазин (БУРЯК)</t>
  </si>
  <si>
    <t>ул. Георгия Димитрова, 95 А</t>
  </si>
  <si>
    <t>ул. Санфировой, 95 (ОАО "Самарское грузовое автотранспортное предприятие № 2")</t>
  </si>
  <si>
    <t>ул. Юбилейная,36</t>
  </si>
  <si>
    <t>ДСХ, Ново-Садовая 3</t>
  </si>
  <si>
    <t>ул. Ново-Садовая, 381А, БКТП-6166 секция 1, торгово-офисное здание</t>
  </si>
  <si>
    <t>ул. Ново-Садовая, 381А, БКТП-6166 секция 2, торгово-офисное здание</t>
  </si>
  <si>
    <t>ул. Ново-Садовая, 3, БКТП-2485</t>
  </si>
  <si>
    <t>ул. Ново-Садовая, 150, атракционы</t>
  </si>
  <si>
    <t>ул. Ново-Садовая, 150, кафе</t>
  </si>
  <si>
    <t>ул. Ново-Садовая, 150, офис</t>
  </si>
  <si>
    <t>ул. Ново-Садовая, 150, освещение</t>
  </si>
  <si>
    <t>СН-2 (от 150 до 670)</t>
  </si>
  <si>
    <t>СН-2 промышленность (от 670 ДО 10 МвТ) 1 ЦЕНОВАЯ</t>
  </si>
  <si>
    <t>НН  промышленность (от 670 ДО 10 МвТ) 3 ЦЕНОВАЯ</t>
  </si>
  <si>
    <t>НН (менее 150)</t>
  </si>
  <si>
    <t>СН-2 (менее 150)</t>
  </si>
  <si>
    <t>ЗАО "Самарские городкие электрические сети"</t>
  </si>
  <si>
    <t>Потери, кВт</t>
  </si>
  <si>
    <t>г) 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напряжения;</t>
  </si>
  <si>
    <t>д) информацию о расчете нерегулируемой составляющей в ставке покупки потерь электроэнергии и коэффициента бета (доли покупки потерь по регулируемой цене);</t>
  </si>
  <si>
    <t>Раскрытие информации согласно Постановлению Правительства РФ № 24 от 21 января 2004 года "Об утверждении стандартов раскрытия информации субъектами оптового и розничных рынков электрической энергии"</t>
  </si>
  <si>
    <t>Пункт 20</t>
  </si>
  <si>
    <t>ФСК</t>
  </si>
  <si>
    <t>Январь 2014</t>
  </si>
  <si>
    <t>Объем электроэнергии, кВт</t>
  </si>
  <si>
    <t>Мощность, кВт</t>
  </si>
  <si>
    <t xml:space="preserve">CН-2 ОТ 670 ДО 10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</si>
</sst>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00000000000000"/>
    <numFmt numFmtId="183" formatCode="0.00000000000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0"/>
    <numFmt numFmtId="191" formatCode="#,##0.00000"/>
    <numFmt numFmtId="192" formatCode="#,##0.000000"/>
    <numFmt numFmtId="193" formatCode="0.0%"/>
    <numFmt numFmtId="194" formatCode="0.E+00"/>
    <numFmt numFmtId="195" formatCode="0.0E+00"/>
    <numFmt numFmtId="196" formatCode="0;[Red]0"/>
    <numFmt numFmtId="197" formatCode="0.000%"/>
    <numFmt numFmtId="198" formatCode="0.0000"/>
    <numFmt numFmtId="199" formatCode="0.00000"/>
    <numFmt numFmtId="200" formatCode="000000"/>
    <numFmt numFmtId="201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PageLayoutView="0" workbookViewId="0" topLeftCell="A25">
      <selection activeCell="D58" sqref="D58:D61"/>
    </sheetView>
  </sheetViews>
  <sheetFormatPr defaultColWidth="9.140625" defaultRowHeight="12.75"/>
  <cols>
    <col min="1" max="1" width="4.00390625" style="3" customWidth="1"/>
    <col min="2" max="2" width="28.8515625" style="3" customWidth="1"/>
    <col min="3" max="3" width="10.8515625" style="3" customWidth="1"/>
    <col min="4" max="4" width="20.7109375" style="3" customWidth="1"/>
    <col min="5" max="5" width="16.7109375" style="3" customWidth="1"/>
    <col min="6" max="6" width="11.8515625" style="3" customWidth="1"/>
    <col min="7" max="7" width="9.421875" style="3" customWidth="1"/>
    <col min="8" max="8" width="43.140625" style="3" customWidth="1"/>
    <col min="9" max="9" width="9.57421875" style="3" bestFit="1" customWidth="1"/>
    <col min="10" max="10" width="9.57421875" style="0" bestFit="1" customWidth="1"/>
    <col min="11" max="11" width="9.8515625" style="0" customWidth="1"/>
  </cols>
  <sheetData>
    <row r="1" spans="1:8" ht="52.5" customHeight="1">
      <c r="A1" s="24" t="s">
        <v>63</v>
      </c>
      <c r="B1" s="24"/>
      <c r="C1" s="24"/>
      <c r="D1" s="24"/>
      <c r="E1" s="24"/>
      <c r="F1" s="24"/>
      <c r="G1" s="24"/>
      <c r="H1" s="24"/>
    </row>
    <row r="2" spans="1:8" ht="15">
      <c r="A2" s="23" t="s">
        <v>66</v>
      </c>
      <c r="B2" s="23"/>
      <c r="C2" s="23"/>
      <c r="D2" s="23"/>
      <c r="E2" s="23"/>
      <c r="F2" s="23"/>
      <c r="G2" s="23"/>
      <c r="H2" s="23"/>
    </row>
    <row r="3" spans="1:8" ht="12.75">
      <c r="A3" s="25" t="s">
        <v>64</v>
      </c>
      <c r="B3" s="25"/>
      <c r="C3" s="25"/>
      <c r="D3" s="25"/>
      <c r="E3" s="25"/>
      <c r="F3" s="25"/>
      <c r="G3" s="25"/>
      <c r="H3" s="25"/>
    </row>
    <row r="4" spans="1:8" ht="37.5" customHeight="1">
      <c r="A4" s="26" t="s">
        <v>61</v>
      </c>
      <c r="B4" s="26"/>
      <c r="C4" s="26"/>
      <c r="D4" s="26"/>
      <c r="E4" s="26"/>
      <c r="F4" s="26"/>
      <c r="G4" s="26"/>
      <c r="H4" s="26"/>
    </row>
    <row r="5" spans="1:8" ht="38.25" customHeight="1">
      <c r="A5" s="27" t="s">
        <v>62</v>
      </c>
      <c r="B5" s="27"/>
      <c r="C5" s="27"/>
      <c r="D5" s="27"/>
      <c r="E5" s="27"/>
      <c r="F5" s="27"/>
      <c r="G5" s="27"/>
      <c r="H5" s="27"/>
    </row>
    <row r="6" spans="1:8" ht="38.25">
      <c r="A6" s="7" t="s">
        <v>1</v>
      </c>
      <c r="B6" s="4" t="s">
        <v>4</v>
      </c>
      <c r="C6" s="4" t="s">
        <v>13</v>
      </c>
      <c r="D6" s="4" t="s">
        <v>3</v>
      </c>
      <c r="E6" s="4" t="s">
        <v>67</v>
      </c>
      <c r="F6" s="4" t="s">
        <v>68</v>
      </c>
      <c r="G6" s="4" t="s">
        <v>60</v>
      </c>
      <c r="H6" s="4" t="s">
        <v>0</v>
      </c>
    </row>
    <row r="7" spans="1:8" ht="12.75">
      <c r="A7" s="9">
        <v>1</v>
      </c>
      <c r="B7" s="5" t="s">
        <v>16</v>
      </c>
      <c r="C7" s="5">
        <v>3</v>
      </c>
      <c r="D7" s="5" t="s">
        <v>15</v>
      </c>
      <c r="E7" s="8">
        <v>54209</v>
      </c>
      <c r="F7" s="8">
        <v>68</v>
      </c>
      <c r="G7" s="8"/>
      <c r="H7" s="8" t="s">
        <v>5</v>
      </c>
    </row>
    <row r="8" spans="1:8" ht="12.75">
      <c r="A8" s="9">
        <v>2</v>
      </c>
      <c r="B8" s="5" t="s">
        <v>16</v>
      </c>
      <c r="C8" s="5">
        <v>3</v>
      </c>
      <c r="D8" s="5" t="s">
        <v>9</v>
      </c>
      <c r="E8" s="8">
        <v>0</v>
      </c>
      <c r="F8" s="8"/>
      <c r="G8" s="8"/>
      <c r="H8" s="8" t="s">
        <v>6</v>
      </c>
    </row>
    <row r="9" spans="1:8" ht="12.75">
      <c r="A9" s="9">
        <v>3</v>
      </c>
      <c r="B9" s="5" t="s">
        <v>18</v>
      </c>
      <c r="C9" s="5">
        <v>1</v>
      </c>
      <c r="D9" s="5" t="s">
        <v>12</v>
      </c>
      <c r="E9" s="8">
        <v>82314</v>
      </c>
      <c r="F9" s="8"/>
      <c r="G9" s="8"/>
      <c r="H9" s="8" t="s">
        <v>5</v>
      </c>
    </row>
    <row r="10" spans="1:8" ht="12.75">
      <c r="A10" s="9">
        <v>4</v>
      </c>
      <c r="B10" s="5" t="s">
        <v>19</v>
      </c>
      <c r="C10" s="5">
        <v>1</v>
      </c>
      <c r="D10" s="5" t="s">
        <v>12</v>
      </c>
      <c r="E10" s="8">
        <v>17767</v>
      </c>
      <c r="F10" s="8"/>
      <c r="G10" s="8"/>
      <c r="H10" s="8" t="s">
        <v>5</v>
      </c>
    </row>
    <row r="11" spans="1:8" ht="12.75">
      <c r="A11" s="9">
        <v>5</v>
      </c>
      <c r="B11" s="5" t="s">
        <v>20</v>
      </c>
      <c r="C11" s="5">
        <v>1</v>
      </c>
      <c r="D11" s="5" t="s">
        <v>12</v>
      </c>
      <c r="E11" s="8">
        <v>0</v>
      </c>
      <c r="F11" s="8"/>
      <c r="G11" s="8"/>
      <c r="H11" s="8" t="s">
        <v>5</v>
      </c>
    </row>
    <row r="12" spans="1:8" ht="12.75">
      <c r="A12" s="9">
        <v>6</v>
      </c>
      <c r="B12" s="5" t="s">
        <v>21</v>
      </c>
      <c r="C12" s="5">
        <v>1</v>
      </c>
      <c r="D12" s="5" t="s">
        <v>12</v>
      </c>
      <c r="E12" s="8">
        <v>91776</v>
      </c>
      <c r="F12" s="8"/>
      <c r="G12" s="8"/>
      <c r="H12" s="8" t="s">
        <v>17</v>
      </c>
    </row>
    <row r="13" spans="1:8" ht="12.75">
      <c r="A13" s="9">
        <v>7</v>
      </c>
      <c r="B13" s="5" t="s">
        <v>23</v>
      </c>
      <c r="C13" s="5">
        <v>1</v>
      </c>
      <c r="D13" s="5" t="s">
        <v>10</v>
      </c>
      <c r="E13" s="8">
        <v>1636</v>
      </c>
      <c r="F13" s="8"/>
      <c r="G13" s="8">
        <v>40</v>
      </c>
      <c r="H13" s="8" t="s">
        <v>5</v>
      </c>
    </row>
    <row r="14" spans="1:8" ht="12.75">
      <c r="A14" s="9">
        <v>8</v>
      </c>
      <c r="B14" s="5" t="s">
        <v>24</v>
      </c>
      <c r="C14" s="5">
        <v>1</v>
      </c>
      <c r="D14" s="5" t="s">
        <v>12</v>
      </c>
      <c r="E14" s="8">
        <v>10420</v>
      </c>
      <c r="F14" s="8"/>
      <c r="G14" s="8">
        <v>500</v>
      </c>
      <c r="H14" s="8" t="s">
        <v>22</v>
      </c>
    </row>
    <row r="15" spans="1:8" ht="12.75">
      <c r="A15" s="9">
        <v>9</v>
      </c>
      <c r="B15" s="5" t="s">
        <v>28</v>
      </c>
      <c r="C15" s="5">
        <v>1</v>
      </c>
      <c r="D15" s="5" t="s">
        <v>11</v>
      </c>
      <c r="E15" s="8">
        <v>4776</v>
      </c>
      <c r="F15" s="8"/>
      <c r="G15" s="8">
        <v>232</v>
      </c>
      <c r="H15" s="8" t="s">
        <v>2</v>
      </c>
    </row>
    <row r="16" spans="1:8" ht="12.75">
      <c r="A16" s="9">
        <v>10</v>
      </c>
      <c r="B16" s="5" t="s">
        <v>20</v>
      </c>
      <c r="C16" s="5">
        <v>1</v>
      </c>
      <c r="D16" s="5" t="s">
        <v>12</v>
      </c>
      <c r="E16" s="8">
        <v>430712</v>
      </c>
      <c r="F16" s="8"/>
      <c r="G16" s="8"/>
      <c r="H16" s="8" t="s">
        <v>5</v>
      </c>
    </row>
    <row r="17" spans="1:8" ht="25.5">
      <c r="A17" s="9">
        <v>11</v>
      </c>
      <c r="B17" s="5" t="s">
        <v>27</v>
      </c>
      <c r="C17" s="5">
        <v>1</v>
      </c>
      <c r="D17" s="5" t="s">
        <v>11</v>
      </c>
      <c r="E17" s="8">
        <v>336</v>
      </c>
      <c r="F17" s="8"/>
      <c r="G17" s="8">
        <v>16</v>
      </c>
      <c r="H17" s="8" t="s">
        <v>2</v>
      </c>
    </row>
    <row r="18" spans="1:8" ht="12.75">
      <c r="A18" s="9">
        <v>12</v>
      </c>
      <c r="B18" s="5" t="s">
        <v>7</v>
      </c>
      <c r="C18" s="5">
        <v>3</v>
      </c>
      <c r="D18" s="5" t="s">
        <v>8</v>
      </c>
      <c r="E18" s="8">
        <v>1908</v>
      </c>
      <c r="F18" s="8">
        <v>11</v>
      </c>
      <c r="G18" s="8"/>
      <c r="H18" s="8" t="s">
        <v>6</v>
      </c>
    </row>
    <row r="19" spans="1:12" ht="12.75">
      <c r="A19" s="9">
        <v>13</v>
      </c>
      <c r="B19" s="5" t="s">
        <v>25</v>
      </c>
      <c r="C19" s="5"/>
      <c r="D19" s="5" t="s">
        <v>11</v>
      </c>
      <c r="E19" s="8">
        <v>0</v>
      </c>
      <c r="F19" s="8"/>
      <c r="G19" s="8"/>
      <c r="H19" s="8" t="s">
        <v>65</v>
      </c>
      <c r="I19" s="12"/>
      <c r="J19" s="13"/>
      <c r="K19" s="13"/>
      <c r="L19" s="13"/>
    </row>
    <row r="20" spans="1:12" ht="25.5">
      <c r="A20" s="9">
        <v>14</v>
      </c>
      <c r="B20" s="5" t="s">
        <v>26</v>
      </c>
      <c r="C20" s="5">
        <v>3</v>
      </c>
      <c r="D20" s="5" t="s">
        <v>14</v>
      </c>
      <c r="E20" s="8">
        <v>868521.9999999984</v>
      </c>
      <c r="F20" s="8">
        <v>1130</v>
      </c>
      <c r="G20" s="8"/>
      <c r="H20" s="8" t="s">
        <v>2</v>
      </c>
      <c r="I20" s="6"/>
      <c r="J20" s="2"/>
      <c r="K20" s="2"/>
      <c r="L20" s="6"/>
    </row>
    <row r="21" spans="1:9" s="1" customFormat="1" ht="12.75">
      <c r="A21" s="17">
        <v>15</v>
      </c>
      <c r="B21" s="21" t="s">
        <v>29</v>
      </c>
      <c r="C21" s="19">
        <v>1</v>
      </c>
      <c r="D21" s="19" t="s">
        <v>54</v>
      </c>
      <c r="E21" s="21">
        <f>0+18487.92</f>
        <v>18487.92</v>
      </c>
      <c r="F21" s="14"/>
      <c r="G21" s="19">
        <v>608</v>
      </c>
      <c r="H21" s="19" t="s">
        <v>59</v>
      </c>
      <c r="I21" s="11"/>
    </row>
    <row r="22" spans="1:9" s="1" customFormat="1" ht="12.75">
      <c r="A22" s="18"/>
      <c r="B22" s="21"/>
      <c r="C22" s="19"/>
      <c r="D22" s="19"/>
      <c r="E22" s="21"/>
      <c r="F22" s="15"/>
      <c r="G22" s="19"/>
      <c r="H22" s="19"/>
      <c r="I22" s="11"/>
    </row>
    <row r="23" spans="1:9" s="1" customFormat="1" ht="12.75" customHeight="1">
      <c r="A23" s="17">
        <v>16</v>
      </c>
      <c r="B23" s="21" t="s">
        <v>30</v>
      </c>
      <c r="C23" s="19">
        <v>1</v>
      </c>
      <c r="D23" s="19" t="s">
        <v>55</v>
      </c>
      <c r="E23" s="21">
        <f>5121.72+0</f>
        <v>5121.72</v>
      </c>
      <c r="F23" s="14"/>
      <c r="G23" s="19">
        <v>202</v>
      </c>
      <c r="H23" s="19" t="s">
        <v>59</v>
      </c>
      <c r="I23" s="11"/>
    </row>
    <row r="24" spans="1:9" s="1" customFormat="1" ht="12.75">
      <c r="A24" s="18"/>
      <c r="B24" s="21"/>
      <c r="C24" s="19"/>
      <c r="D24" s="19"/>
      <c r="E24" s="21"/>
      <c r="F24" s="15"/>
      <c r="G24" s="19"/>
      <c r="H24" s="19"/>
      <c r="I24" s="11"/>
    </row>
    <row r="25" spans="1:9" s="1" customFormat="1" ht="12.75" customHeight="1">
      <c r="A25" s="17">
        <v>17</v>
      </c>
      <c r="B25" s="21" t="s">
        <v>31</v>
      </c>
      <c r="C25" s="19">
        <v>3</v>
      </c>
      <c r="D25" s="19" t="s">
        <v>56</v>
      </c>
      <c r="E25" s="21">
        <f>0+119477.4854-9183-6429</f>
        <v>103865.4854</v>
      </c>
      <c r="F25" s="14">
        <v>210</v>
      </c>
      <c r="G25" s="19">
        <v>0</v>
      </c>
      <c r="H25" s="19" t="s">
        <v>5</v>
      </c>
      <c r="I25" s="11"/>
    </row>
    <row r="26" spans="1:9" s="1" customFormat="1" ht="12.75">
      <c r="A26" s="18"/>
      <c r="B26" s="21"/>
      <c r="C26" s="19"/>
      <c r="D26" s="19"/>
      <c r="E26" s="21"/>
      <c r="F26" s="15"/>
      <c r="G26" s="19"/>
      <c r="H26" s="19"/>
      <c r="I26" s="11"/>
    </row>
    <row r="27" spans="1:9" s="1" customFormat="1" ht="12.75">
      <c r="A27" s="17">
        <v>18</v>
      </c>
      <c r="B27" s="21" t="s">
        <v>32</v>
      </c>
      <c r="C27" s="19">
        <v>1</v>
      </c>
      <c r="D27" s="19" t="s">
        <v>54</v>
      </c>
      <c r="E27" s="21">
        <f>58731.2+78790.8-20236.92</f>
        <v>117285.08</v>
      </c>
      <c r="F27" s="14"/>
      <c r="G27" s="19">
        <v>4522</v>
      </c>
      <c r="H27" s="19" t="s">
        <v>59</v>
      </c>
      <c r="I27" s="11"/>
    </row>
    <row r="28" spans="1:9" s="1" customFormat="1" ht="12.75">
      <c r="A28" s="18"/>
      <c r="B28" s="21"/>
      <c r="C28" s="19"/>
      <c r="D28" s="19"/>
      <c r="E28" s="21"/>
      <c r="F28" s="15"/>
      <c r="G28" s="19"/>
      <c r="H28" s="19"/>
      <c r="I28" s="11"/>
    </row>
    <row r="29" spans="1:9" s="1" customFormat="1" ht="12.75">
      <c r="A29" s="17">
        <v>19</v>
      </c>
      <c r="B29" s="21" t="s">
        <v>33</v>
      </c>
      <c r="C29" s="19">
        <v>1</v>
      </c>
      <c r="D29" s="19" t="s">
        <v>54</v>
      </c>
      <c r="E29" s="21">
        <f>20938.21596+4593.3084+6974.2836-2508.18-5404.52-13508.22</f>
        <v>11084.887960000002</v>
      </c>
      <c r="F29" s="14"/>
      <c r="G29" s="19">
        <v>1280</v>
      </c>
      <c r="H29" s="19" t="s">
        <v>59</v>
      </c>
      <c r="I29" s="11"/>
    </row>
    <row r="30" spans="1:9" s="1" customFormat="1" ht="12.75">
      <c r="A30" s="22"/>
      <c r="B30" s="21"/>
      <c r="C30" s="19"/>
      <c r="D30" s="19"/>
      <c r="E30" s="21"/>
      <c r="F30" s="16"/>
      <c r="G30" s="19"/>
      <c r="H30" s="19"/>
      <c r="I30" s="11"/>
    </row>
    <row r="31" spans="1:9" s="1" customFormat="1" ht="12.75">
      <c r="A31" s="18"/>
      <c r="B31" s="21"/>
      <c r="C31" s="19"/>
      <c r="D31" s="19"/>
      <c r="E31" s="21"/>
      <c r="F31" s="15"/>
      <c r="G31" s="19"/>
      <c r="H31" s="19"/>
      <c r="I31" s="11"/>
    </row>
    <row r="32" spans="1:9" s="1" customFormat="1" ht="12.75">
      <c r="A32" s="17">
        <v>20</v>
      </c>
      <c r="B32" s="21" t="s">
        <v>34</v>
      </c>
      <c r="C32" s="19">
        <v>1</v>
      </c>
      <c r="D32" s="19" t="s">
        <v>54</v>
      </c>
      <c r="E32" s="21">
        <f>16177.14+14282.52+21673.62+22079.61+2350.578+0</f>
        <v>76563.468</v>
      </c>
      <c r="F32" s="14"/>
      <c r="G32" s="19">
        <v>3015</v>
      </c>
      <c r="H32" s="19" t="s">
        <v>59</v>
      </c>
      <c r="I32" s="11"/>
    </row>
    <row r="33" spans="1:9" s="1" customFormat="1" ht="12.75">
      <c r="A33" s="22"/>
      <c r="B33" s="21"/>
      <c r="C33" s="19"/>
      <c r="D33" s="19"/>
      <c r="E33" s="21"/>
      <c r="F33" s="16"/>
      <c r="G33" s="19"/>
      <c r="H33" s="19"/>
      <c r="I33" s="11"/>
    </row>
    <row r="34" spans="1:9" s="1" customFormat="1" ht="12.75">
      <c r="A34" s="22"/>
      <c r="B34" s="21"/>
      <c r="C34" s="19"/>
      <c r="D34" s="19"/>
      <c r="E34" s="21"/>
      <c r="F34" s="16"/>
      <c r="G34" s="19"/>
      <c r="H34" s="19"/>
      <c r="I34" s="11"/>
    </row>
    <row r="35" spans="1:9" s="1" customFormat="1" ht="12.75">
      <c r="A35" s="22"/>
      <c r="B35" s="21"/>
      <c r="C35" s="19"/>
      <c r="D35" s="19"/>
      <c r="E35" s="21"/>
      <c r="F35" s="16"/>
      <c r="G35" s="19"/>
      <c r="H35" s="19"/>
      <c r="I35" s="11"/>
    </row>
    <row r="36" spans="1:9" s="1" customFormat="1" ht="12.75">
      <c r="A36" s="22"/>
      <c r="B36" s="21"/>
      <c r="C36" s="19"/>
      <c r="D36" s="19"/>
      <c r="E36" s="21"/>
      <c r="F36" s="16"/>
      <c r="G36" s="19"/>
      <c r="H36" s="19"/>
      <c r="I36" s="11"/>
    </row>
    <row r="37" spans="1:9" s="1" customFormat="1" ht="12.75">
      <c r="A37" s="18"/>
      <c r="B37" s="21"/>
      <c r="C37" s="19"/>
      <c r="D37" s="19"/>
      <c r="E37" s="21"/>
      <c r="F37" s="15"/>
      <c r="G37" s="19"/>
      <c r="H37" s="19"/>
      <c r="I37" s="11"/>
    </row>
    <row r="38" spans="1:9" s="1" customFormat="1" ht="25.5">
      <c r="A38" s="5">
        <v>21</v>
      </c>
      <c r="B38" s="10" t="s">
        <v>35</v>
      </c>
      <c r="C38" s="5">
        <v>1</v>
      </c>
      <c r="D38" s="5" t="s">
        <v>57</v>
      </c>
      <c r="E38" s="10">
        <v>20789.01</v>
      </c>
      <c r="F38" s="10"/>
      <c r="G38" s="5">
        <v>89</v>
      </c>
      <c r="H38" s="19" t="s">
        <v>59</v>
      </c>
      <c r="I38" s="11"/>
    </row>
    <row r="39" spans="1:9" s="1" customFormat="1" ht="25.5">
      <c r="A39" s="5">
        <v>22</v>
      </c>
      <c r="B39" s="10" t="s">
        <v>36</v>
      </c>
      <c r="C39" s="5">
        <v>1</v>
      </c>
      <c r="D39" s="5" t="s">
        <v>58</v>
      </c>
      <c r="E39" s="10">
        <v>3707.122</v>
      </c>
      <c r="F39" s="10"/>
      <c r="G39" s="5">
        <v>69</v>
      </c>
      <c r="H39" s="19"/>
      <c r="I39" s="11"/>
    </row>
    <row r="40" spans="1:9" s="1" customFormat="1" ht="25.5">
      <c r="A40" s="5">
        <v>23</v>
      </c>
      <c r="B40" s="10" t="s">
        <v>37</v>
      </c>
      <c r="C40" s="5">
        <v>1</v>
      </c>
      <c r="D40" s="5" t="s">
        <v>58</v>
      </c>
      <c r="E40" s="21">
        <f>1427.935+898.001</f>
        <v>2325.9359999999997</v>
      </c>
      <c r="F40" s="14"/>
      <c r="G40" s="17">
        <v>70</v>
      </c>
      <c r="H40" s="19" t="s">
        <v>59</v>
      </c>
      <c r="I40" s="11"/>
    </row>
    <row r="41" spans="1:9" s="1" customFormat="1" ht="25.5">
      <c r="A41" s="5">
        <v>24</v>
      </c>
      <c r="B41" s="10" t="s">
        <v>38</v>
      </c>
      <c r="C41" s="5">
        <v>1</v>
      </c>
      <c r="D41" s="5" t="s">
        <v>58</v>
      </c>
      <c r="E41" s="21"/>
      <c r="F41" s="15"/>
      <c r="G41" s="18"/>
      <c r="H41" s="19"/>
      <c r="I41" s="11"/>
    </row>
    <row r="42" spans="1:9" s="1" customFormat="1" ht="25.5">
      <c r="A42" s="5">
        <v>25</v>
      </c>
      <c r="B42" s="10" t="s">
        <v>39</v>
      </c>
      <c r="C42" s="5">
        <v>1</v>
      </c>
      <c r="D42" s="5" t="s">
        <v>58</v>
      </c>
      <c r="E42" s="10">
        <v>7436.4078</v>
      </c>
      <c r="F42" s="10"/>
      <c r="G42" s="5">
        <v>63</v>
      </c>
      <c r="H42" s="5" t="s">
        <v>59</v>
      </c>
      <c r="I42" s="11"/>
    </row>
    <row r="43" spans="1:9" s="1" customFormat="1" ht="38.25">
      <c r="A43" s="5">
        <v>26</v>
      </c>
      <c r="B43" s="10" t="s">
        <v>40</v>
      </c>
      <c r="C43" s="5">
        <v>1</v>
      </c>
      <c r="D43" s="5" t="s">
        <v>58</v>
      </c>
      <c r="E43" s="10">
        <v>9551.118</v>
      </c>
      <c r="F43" s="10"/>
      <c r="G43" s="5">
        <v>305</v>
      </c>
      <c r="H43" s="5" t="s">
        <v>59</v>
      </c>
      <c r="I43" s="11"/>
    </row>
    <row r="44" spans="1:9" s="1" customFormat="1" ht="25.5">
      <c r="A44" s="5">
        <v>27</v>
      </c>
      <c r="B44" s="10" t="s">
        <v>41</v>
      </c>
      <c r="C44" s="5">
        <v>1</v>
      </c>
      <c r="D44" s="5" t="s">
        <v>58</v>
      </c>
      <c r="E44" s="10">
        <v>8728.456</v>
      </c>
      <c r="F44" s="10"/>
      <c r="G44" s="5">
        <v>137</v>
      </c>
      <c r="H44" s="5" t="s">
        <v>59</v>
      </c>
      <c r="I44" s="11"/>
    </row>
    <row r="45" spans="1:9" s="1" customFormat="1" ht="12.75">
      <c r="A45" s="17">
        <v>28</v>
      </c>
      <c r="B45" s="21" t="s">
        <v>42</v>
      </c>
      <c r="C45" s="19">
        <v>1</v>
      </c>
      <c r="D45" s="5" t="s">
        <v>58</v>
      </c>
      <c r="E45" s="21">
        <f>10504.419+11848.005</f>
        <v>22352.424</v>
      </c>
      <c r="F45" s="14"/>
      <c r="G45" s="19">
        <v>269</v>
      </c>
      <c r="H45" s="19" t="s">
        <v>59</v>
      </c>
      <c r="I45" s="11"/>
    </row>
    <row r="46" spans="1:9" s="1" customFormat="1" ht="12.75">
      <c r="A46" s="18"/>
      <c r="B46" s="21"/>
      <c r="C46" s="19"/>
      <c r="D46" s="5" t="s">
        <v>58</v>
      </c>
      <c r="E46" s="21"/>
      <c r="F46" s="15"/>
      <c r="G46" s="19"/>
      <c r="H46" s="19"/>
      <c r="I46" s="11"/>
    </row>
    <row r="47" spans="1:9" s="1" customFormat="1" ht="12.75">
      <c r="A47" s="5">
        <v>29</v>
      </c>
      <c r="B47" s="10" t="s">
        <v>43</v>
      </c>
      <c r="C47" s="5">
        <v>1</v>
      </c>
      <c r="D47" s="5" t="s">
        <v>58</v>
      </c>
      <c r="E47" s="10">
        <v>13679.4214</v>
      </c>
      <c r="F47" s="10"/>
      <c r="G47" s="5">
        <v>277</v>
      </c>
      <c r="H47" s="5" t="s">
        <v>59</v>
      </c>
      <c r="I47" s="11"/>
    </row>
    <row r="48" spans="1:9" s="1" customFormat="1" ht="12.75">
      <c r="A48" s="17">
        <v>30</v>
      </c>
      <c r="B48" s="21" t="s">
        <v>44</v>
      </c>
      <c r="C48" s="19">
        <v>1</v>
      </c>
      <c r="D48" s="19" t="s">
        <v>54</v>
      </c>
      <c r="E48" s="21">
        <f>0+0+13741.2</f>
        <v>13741.2</v>
      </c>
      <c r="F48" s="14"/>
      <c r="G48" s="19">
        <v>541</v>
      </c>
      <c r="H48" s="19" t="s">
        <v>59</v>
      </c>
      <c r="I48" s="11"/>
    </row>
    <row r="49" spans="1:9" s="1" customFormat="1" ht="12.75">
      <c r="A49" s="22"/>
      <c r="B49" s="21"/>
      <c r="C49" s="19"/>
      <c r="D49" s="19"/>
      <c r="E49" s="21"/>
      <c r="F49" s="16"/>
      <c r="G49" s="19"/>
      <c r="H49" s="19"/>
      <c r="I49" s="11"/>
    </row>
    <row r="50" spans="1:9" s="1" customFormat="1" ht="12.75">
      <c r="A50" s="18"/>
      <c r="B50" s="21"/>
      <c r="C50" s="19"/>
      <c r="D50" s="19"/>
      <c r="E50" s="21"/>
      <c r="F50" s="15"/>
      <c r="G50" s="19"/>
      <c r="H50" s="19"/>
      <c r="I50" s="11"/>
    </row>
    <row r="51" spans="1:9" s="1" customFormat="1" ht="12.75">
      <c r="A51" s="5">
        <v>31</v>
      </c>
      <c r="B51" s="10" t="s">
        <v>45</v>
      </c>
      <c r="C51" s="5">
        <v>1</v>
      </c>
      <c r="D51" s="5" t="s">
        <v>57</v>
      </c>
      <c r="E51" s="10">
        <v>15540</v>
      </c>
      <c r="F51" s="10"/>
      <c r="G51" s="5">
        <v>0</v>
      </c>
      <c r="H51" s="5" t="s">
        <v>59</v>
      </c>
      <c r="I51" s="11"/>
    </row>
    <row r="52" spans="1:9" s="1" customFormat="1" ht="12.75">
      <c r="A52" s="17">
        <v>32</v>
      </c>
      <c r="B52" s="21" t="s">
        <v>46</v>
      </c>
      <c r="C52" s="19">
        <v>1</v>
      </c>
      <c r="D52" s="19" t="s">
        <v>58</v>
      </c>
      <c r="E52" s="21">
        <f>24397+0</f>
        <v>24397</v>
      </c>
      <c r="F52" s="14"/>
      <c r="G52" s="19">
        <v>0</v>
      </c>
      <c r="H52" s="19" t="s">
        <v>59</v>
      </c>
      <c r="I52" s="11"/>
    </row>
    <row r="53" spans="1:9" s="1" customFormat="1" ht="12.75">
      <c r="A53" s="18"/>
      <c r="B53" s="21"/>
      <c r="C53" s="19"/>
      <c r="D53" s="19"/>
      <c r="E53" s="21"/>
      <c r="F53" s="15"/>
      <c r="G53" s="19"/>
      <c r="H53" s="19"/>
      <c r="I53" s="11"/>
    </row>
    <row r="54" spans="1:9" s="1" customFormat="1" ht="38.25">
      <c r="A54" s="5">
        <v>33</v>
      </c>
      <c r="B54" s="10" t="s">
        <v>47</v>
      </c>
      <c r="C54" s="5">
        <v>1</v>
      </c>
      <c r="D54" s="19" t="s">
        <v>54</v>
      </c>
      <c r="E54" s="21">
        <f>41424.5216+35091.4784</f>
        <v>76516</v>
      </c>
      <c r="F54" s="14"/>
      <c r="G54" s="17">
        <v>2516</v>
      </c>
      <c r="H54" s="5" t="s">
        <v>59</v>
      </c>
      <c r="I54" s="11"/>
    </row>
    <row r="55" spans="1:9" s="1" customFormat="1" ht="38.25">
      <c r="A55" s="5">
        <v>34</v>
      </c>
      <c r="B55" s="10" t="s">
        <v>48</v>
      </c>
      <c r="C55" s="5">
        <v>1</v>
      </c>
      <c r="D55" s="19"/>
      <c r="E55" s="21"/>
      <c r="F55" s="15"/>
      <c r="G55" s="18"/>
      <c r="H55" s="5" t="s">
        <v>59</v>
      </c>
      <c r="I55" s="11"/>
    </row>
    <row r="56" spans="1:9" s="1" customFormat="1" ht="12.75" customHeight="1">
      <c r="A56" s="17">
        <v>35</v>
      </c>
      <c r="B56" s="21" t="s">
        <v>49</v>
      </c>
      <c r="C56" s="19">
        <v>3</v>
      </c>
      <c r="D56" s="19" t="s">
        <v>69</v>
      </c>
      <c r="E56" s="21">
        <v>27693.44</v>
      </c>
      <c r="F56" s="14">
        <v>49</v>
      </c>
      <c r="G56" s="19">
        <v>0</v>
      </c>
      <c r="H56" s="19" t="s">
        <v>5</v>
      </c>
      <c r="I56" s="11"/>
    </row>
    <row r="57" spans="1:9" s="1" customFormat="1" ht="12.75">
      <c r="A57" s="18"/>
      <c r="B57" s="21"/>
      <c r="C57" s="19"/>
      <c r="D57" s="19"/>
      <c r="E57" s="21"/>
      <c r="F57" s="15"/>
      <c r="G57" s="19"/>
      <c r="H57" s="19"/>
      <c r="I57" s="11"/>
    </row>
    <row r="58" spans="1:9" s="1" customFormat="1" ht="25.5">
      <c r="A58" s="5">
        <v>36</v>
      </c>
      <c r="B58" s="10" t="s">
        <v>50</v>
      </c>
      <c r="C58" s="5">
        <v>1</v>
      </c>
      <c r="D58" s="19" t="s">
        <v>54</v>
      </c>
      <c r="E58" s="21">
        <f>492.804+1063.51+1289.82+2000</f>
        <v>4846.134</v>
      </c>
      <c r="F58" s="14"/>
      <c r="G58" s="20">
        <v>7</v>
      </c>
      <c r="H58" s="20" t="s">
        <v>59</v>
      </c>
      <c r="I58" s="11"/>
    </row>
    <row r="59" spans="1:9" s="1" customFormat="1" ht="12.75">
      <c r="A59" s="5">
        <v>37</v>
      </c>
      <c r="B59" s="10" t="s">
        <v>51</v>
      </c>
      <c r="C59" s="5">
        <v>1</v>
      </c>
      <c r="D59" s="19"/>
      <c r="E59" s="21"/>
      <c r="F59" s="16"/>
      <c r="G59" s="20"/>
      <c r="H59" s="20"/>
      <c r="I59" s="11"/>
    </row>
    <row r="60" spans="1:9" s="1" customFormat="1" ht="12.75">
      <c r="A60" s="5">
        <v>38</v>
      </c>
      <c r="B60" s="10" t="s">
        <v>52</v>
      </c>
      <c r="C60" s="5">
        <v>1</v>
      </c>
      <c r="D60" s="19"/>
      <c r="E60" s="21"/>
      <c r="F60" s="16"/>
      <c r="G60" s="20"/>
      <c r="H60" s="20"/>
      <c r="I60" s="11"/>
    </row>
    <row r="61" spans="1:8" ht="25.5">
      <c r="A61" s="9">
        <v>39</v>
      </c>
      <c r="B61" s="10" t="s">
        <v>53</v>
      </c>
      <c r="C61" s="5">
        <v>1</v>
      </c>
      <c r="D61" s="19"/>
      <c r="E61" s="21"/>
      <c r="F61" s="15"/>
      <c r="G61" s="20"/>
      <c r="H61" s="20"/>
    </row>
  </sheetData>
  <sheetProtection/>
  <mergeCells count="98">
    <mergeCell ref="A1:H1"/>
    <mergeCell ref="A3:H3"/>
    <mergeCell ref="A4:H4"/>
    <mergeCell ref="A5:H5"/>
    <mergeCell ref="G54:G55"/>
    <mergeCell ref="B21:B22"/>
    <mergeCell ref="B23:B24"/>
    <mergeCell ref="B25:B26"/>
    <mergeCell ref="B27:B28"/>
    <mergeCell ref="A21:A22"/>
    <mergeCell ref="A23:A24"/>
    <mergeCell ref="A25:A26"/>
    <mergeCell ref="A27:A28"/>
    <mergeCell ref="B32:B37"/>
    <mergeCell ref="A2:H2"/>
    <mergeCell ref="B45:B46"/>
    <mergeCell ref="A29:A31"/>
    <mergeCell ref="A32:A37"/>
    <mergeCell ref="A45:A46"/>
    <mergeCell ref="B48:B50"/>
    <mergeCell ref="B52:B53"/>
    <mergeCell ref="A48:A50"/>
    <mergeCell ref="A52:A53"/>
    <mergeCell ref="B29:B31"/>
    <mergeCell ref="B56:B57"/>
    <mergeCell ref="D21:D22"/>
    <mergeCell ref="D23:D24"/>
    <mergeCell ref="D25:D26"/>
    <mergeCell ref="D27:D28"/>
    <mergeCell ref="D29:D31"/>
    <mergeCell ref="D32:D37"/>
    <mergeCell ref="D48:D50"/>
    <mergeCell ref="D52:D53"/>
    <mergeCell ref="D54:D55"/>
    <mergeCell ref="D56:D57"/>
    <mergeCell ref="D58:D61"/>
    <mergeCell ref="C21:C22"/>
    <mergeCell ref="C23:C24"/>
    <mergeCell ref="C25:C26"/>
    <mergeCell ref="C27:C28"/>
    <mergeCell ref="C29:C31"/>
    <mergeCell ref="C32:C37"/>
    <mergeCell ref="C45:C46"/>
    <mergeCell ref="C48:C50"/>
    <mergeCell ref="C52:C53"/>
    <mergeCell ref="C56:C57"/>
    <mergeCell ref="E21:E22"/>
    <mergeCell ref="E23:E24"/>
    <mergeCell ref="E25:E26"/>
    <mergeCell ref="E27:E28"/>
    <mergeCell ref="E29:E31"/>
    <mergeCell ref="E32:E37"/>
    <mergeCell ref="E40:E41"/>
    <mergeCell ref="E45:E46"/>
    <mergeCell ref="E48:E50"/>
    <mergeCell ref="E52:E53"/>
    <mergeCell ref="E54:E55"/>
    <mergeCell ref="E56:E57"/>
    <mergeCell ref="G21:G22"/>
    <mergeCell ref="G23:G24"/>
    <mergeCell ref="G25:G26"/>
    <mergeCell ref="G27:G28"/>
    <mergeCell ref="G29:G31"/>
    <mergeCell ref="G32:G37"/>
    <mergeCell ref="H25:H26"/>
    <mergeCell ref="H23:H24"/>
    <mergeCell ref="H21:H22"/>
    <mergeCell ref="H27:H28"/>
    <mergeCell ref="H29:H31"/>
    <mergeCell ref="H32:H37"/>
    <mergeCell ref="F54:F55"/>
    <mergeCell ref="H38:H39"/>
    <mergeCell ref="H40:H41"/>
    <mergeCell ref="G40:G41"/>
    <mergeCell ref="H45:H46"/>
    <mergeCell ref="G45:G46"/>
    <mergeCell ref="G48:G50"/>
    <mergeCell ref="H48:H50"/>
    <mergeCell ref="F29:F31"/>
    <mergeCell ref="F27:F28"/>
    <mergeCell ref="A56:A57"/>
    <mergeCell ref="H56:H57"/>
    <mergeCell ref="G58:G61"/>
    <mergeCell ref="H58:H61"/>
    <mergeCell ref="G52:G53"/>
    <mergeCell ref="H52:H53"/>
    <mergeCell ref="E58:E61"/>
    <mergeCell ref="G56:G57"/>
    <mergeCell ref="F25:F26"/>
    <mergeCell ref="F21:F22"/>
    <mergeCell ref="F23:F24"/>
    <mergeCell ref="F52:F53"/>
    <mergeCell ref="F56:F57"/>
    <mergeCell ref="F58:F61"/>
    <mergeCell ref="F48:F50"/>
    <mergeCell ref="F45:F46"/>
    <mergeCell ref="F40:F41"/>
    <mergeCell ref="F32:F37"/>
  </mergeCells>
  <printOptions/>
  <pageMargins left="0.5905511811023623" right="0.11811023622047245" top="0.1968503937007874" bottom="0.1968503937007874" header="0.1968503937007874" footer="0.1574803149606299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Сапугольцева Юлия</cp:lastModifiedBy>
  <cp:lastPrinted>2014-06-04T08:41:08Z</cp:lastPrinted>
  <dcterms:created xsi:type="dcterms:W3CDTF">1996-10-08T23:32:33Z</dcterms:created>
  <dcterms:modified xsi:type="dcterms:W3CDTF">2014-06-04T09:11:47Z</dcterms:modified>
  <cp:category/>
  <cp:version/>
  <cp:contentType/>
  <cp:contentStatus/>
</cp:coreProperties>
</file>